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9975"/>
  </bookViews>
  <sheets>
    <sheet name="Grade in Progress" sheetId="1" r:id="rId1"/>
  </sheets>
  <calcPr calcId="14562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9" i="1"/>
  <c r="K8" i="1"/>
  <c r="J19" i="1"/>
  <c r="J18" i="1"/>
  <c r="J17" i="1"/>
  <c r="J16" i="1"/>
  <c r="J15" i="1"/>
  <c r="J14" i="1"/>
  <c r="J13" i="1"/>
  <c r="J12" i="1"/>
  <c r="J11" i="1"/>
  <c r="J10" i="1"/>
  <c r="J9" i="1"/>
  <c r="J8" i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E21" i="1"/>
  <c r="F21" i="1"/>
  <c r="P19" i="1" l="1"/>
  <c r="O8" i="1"/>
  <c r="F22" i="1"/>
  <c r="P15" i="1"/>
  <c r="P8" i="1"/>
  <c r="N19" i="1"/>
  <c r="P17" i="1"/>
  <c r="J21" i="1"/>
  <c r="J22" i="1" s="1"/>
  <c r="P9" i="1"/>
  <c r="P14" i="1"/>
  <c r="O9" i="1"/>
  <c r="O16" i="1"/>
  <c r="O14" i="1"/>
  <c r="O11" i="1"/>
  <c r="P18" i="1"/>
  <c r="P16" i="1"/>
  <c r="K21" i="1"/>
  <c r="K22" i="1" s="1"/>
  <c r="P13" i="1"/>
  <c r="P12" i="1"/>
  <c r="P11" i="1"/>
  <c r="P10" i="1"/>
  <c r="O18" i="1"/>
  <c r="O10" i="1"/>
  <c r="O12" i="1"/>
  <c r="O19" i="1"/>
  <c r="O17" i="1"/>
  <c r="O15" i="1"/>
  <c r="O13" i="1"/>
</calcChain>
</file>

<file path=xl/sharedStrings.xml><?xml version="1.0" encoding="utf-8"?>
<sst xmlns="http://schemas.openxmlformats.org/spreadsheetml/2006/main" count="26" uniqueCount="21">
  <si>
    <t>Total Points</t>
  </si>
  <si>
    <t>Homework</t>
  </si>
  <si>
    <t>Yes</t>
  </si>
  <si>
    <t>Quiz</t>
  </si>
  <si>
    <t>Test</t>
  </si>
  <si>
    <t>50% Floor</t>
  </si>
  <si>
    <t>Late = 0</t>
  </si>
  <si>
    <t>Earned</t>
  </si>
  <si>
    <t>Total Points Available</t>
  </si>
  <si>
    <t>Late?</t>
  </si>
  <si>
    <t>Student Earned</t>
  </si>
  <si>
    <t>Points Available</t>
  </si>
  <si>
    <t>Assignment</t>
  </si>
  <si>
    <t>Assignment Number</t>
  </si>
  <si>
    <t>Grade In-Progress</t>
  </si>
  <si>
    <t>Grading Rule</t>
  </si>
  <si>
    <t>Grades are calculated in this region and graphed to the right.</t>
  </si>
  <si>
    <t>X</t>
  </si>
  <si>
    <t>No</t>
  </si>
  <si>
    <t>You can modify the data in these four columns.</t>
  </si>
  <si>
    <t>If Late,
 then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</si>
</sst>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9" fontId="0" fillId="0" borderId="0" xfId="1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5" fillId="0" borderId="0" xfId="0" applyFont="1" applyFill="1" applyAlignment="1">
      <alignment wrapText="1"/>
    </xf>
    <xf numFmtId="0" fontId="2" fillId="0" borderId="15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0" fillId="0" borderId="0" xfId="0" applyFont="1" applyAlignment="1" applyProtection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0" fillId="0" borderId="18" xfId="0" applyFont="1" applyBorder="1"/>
    <xf numFmtId="0" fontId="6" fillId="6" borderId="0" xfId="0" applyFont="1" applyFill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7" fillId="6" borderId="3" xfId="1" applyFont="1" applyFill="1" applyBorder="1" applyAlignment="1">
      <alignment horizontal="center" vertical="center"/>
    </xf>
    <xf numFmtId="9" fontId="7" fillId="6" borderId="2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ont>
        <b/>
        <i val="0"/>
        <color rgb="FF0070C0"/>
      </font>
    </dxf>
    <dxf>
      <font>
        <b/>
        <i val="0"/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'Grade in Progress'!$N$7</c:f>
              <c:strCache>
                <c:ptCount val="1"/>
                <c:pt idx="0">
                  <c:v>Earned</c:v>
                </c:pt>
              </c:strCache>
            </c:strRef>
          </c:tx>
          <c:marker>
            <c:symbol val="none"/>
          </c:marker>
          <c:val>
            <c:numRef>
              <c:f>'Grade in Progress'!$N$8:$N$19</c:f>
              <c:numCache>
                <c:formatCode>0%</c:formatCode>
                <c:ptCount val="12"/>
                <c:pt idx="0">
                  <c:v>0.8</c:v>
                </c:pt>
                <c:pt idx="1">
                  <c:v>0.82352941176470584</c:v>
                </c:pt>
                <c:pt idx="2">
                  <c:v>0.82758620689655171</c:v>
                </c:pt>
                <c:pt idx="3">
                  <c:v>0.81632653061224492</c:v>
                </c:pt>
                <c:pt idx="4">
                  <c:v>0.81632653061224492</c:v>
                </c:pt>
                <c:pt idx="5">
                  <c:v>0.81632653061224492</c:v>
                </c:pt>
                <c:pt idx="6">
                  <c:v>0.81632653061224492</c:v>
                </c:pt>
                <c:pt idx="7">
                  <c:v>0.81632653061224492</c:v>
                </c:pt>
                <c:pt idx="8">
                  <c:v>0.81632653061224492</c:v>
                </c:pt>
                <c:pt idx="9">
                  <c:v>0.81632653061224492</c:v>
                </c:pt>
                <c:pt idx="10">
                  <c:v>0.81632653061224492</c:v>
                </c:pt>
                <c:pt idx="11">
                  <c:v>0.81632653061224492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in Progress'!$O$7</c:f>
              <c:strCache>
                <c:ptCount val="1"/>
                <c:pt idx="0">
                  <c:v>Late = 0</c:v>
                </c:pt>
              </c:strCache>
            </c:strRef>
          </c:tx>
          <c:marker>
            <c:symbol val="none"/>
          </c:marker>
          <c:val>
            <c:numRef>
              <c:f>'Grade in Progress'!$O$8:$O$19</c:f>
              <c:numCache>
                <c:formatCode>0%</c:formatCode>
                <c:ptCount val="12"/>
                <c:pt idx="0">
                  <c:v>0.8</c:v>
                </c:pt>
                <c:pt idx="1">
                  <c:v>0.82352941176470584</c:v>
                </c:pt>
                <c:pt idx="2">
                  <c:v>0.82758620689655171</c:v>
                </c:pt>
                <c:pt idx="3">
                  <c:v>0.81632653061224492</c:v>
                </c:pt>
                <c:pt idx="4">
                  <c:v>0.81632653061224492</c:v>
                </c:pt>
                <c:pt idx="5">
                  <c:v>0.81632653061224492</c:v>
                </c:pt>
                <c:pt idx="6">
                  <c:v>0.81632653061224492</c:v>
                </c:pt>
                <c:pt idx="7">
                  <c:v>0.81632653061224492</c:v>
                </c:pt>
                <c:pt idx="8">
                  <c:v>0.81632653061224492</c:v>
                </c:pt>
                <c:pt idx="9">
                  <c:v>0.81632653061224492</c:v>
                </c:pt>
                <c:pt idx="10">
                  <c:v>0.81632653061224492</c:v>
                </c:pt>
                <c:pt idx="11">
                  <c:v>0.81632653061224492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'Grade in Progress'!$P$7</c:f>
              <c:strCache>
                <c:ptCount val="1"/>
                <c:pt idx="0">
                  <c:v>50% Floor</c:v>
                </c:pt>
              </c:strCache>
            </c:strRef>
          </c:tx>
          <c:marker>
            <c:symbol val="none"/>
          </c:marker>
          <c:val>
            <c:numRef>
              <c:f>'Grade in Progress'!$P$8:$P$19</c:f>
              <c:numCache>
                <c:formatCode>0%</c:formatCode>
                <c:ptCount val="12"/>
                <c:pt idx="0">
                  <c:v>0.8</c:v>
                </c:pt>
                <c:pt idx="1">
                  <c:v>0.82352941176470584</c:v>
                </c:pt>
                <c:pt idx="2">
                  <c:v>0.82758620689655171</c:v>
                </c:pt>
                <c:pt idx="3">
                  <c:v>0.81632653061224492</c:v>
                </c:pt>
                <c:pt idx="4">
                  <c:v>0.81632653061224492</c:v>
                </c:pt>
                <c:pt idx="5">
                  <c:v>0.81632653061224492</c:v>
                </c:pt>
                <c:pt idx="6">
                  <c:v>0.81632653061224492</c:v>
                </c:pt>
                <c:pt idx="7">
                  <c:v>0.81632653061224492</c:v>
                </c:pt>
                <c:pt idx="8">
                  <c:v>0.81632653061224492</c:v>
                </c:pt>
                <c:pt idx="9">
                  <c:v>0.81632653061224492</c:v>
                </c:pt>
                <c:pt idx="10">
                  <c:v>0.81632653061224492</c:v>
                </c:pt>
                <c:pt idx="11">
                  <c:v>0.81632653061224492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8080"/>
        <c:axId val="169359616"/>
      </c:lineChart>
      <c:catAx>
        <c:axId val="16935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359616"/>
        <c:crosses val="autoZero"/>
        <c:auto val="1"/>
        <c:lblAlgn val="ctr"/>
        <c:lblOffset val="100"/>
        <c:noMultiLvlLbl val="0"/>
      </c:catAx>
      <c:valAx>
        <c:axId val="1693596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out"/>
        <c:tickLblPos val="nextTo"/>
        <c:crossAx val="169358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solidFill>
        <a:srgbClr val="7030A0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160195</xdr:colOff>
      <xdr:row>4</xdr:row>
      <xdr:rowOff>1119188</xdr:rowOff>
    </xdr:from>
    <xdr:to>
      <xdr:col>22</xdr:col>
      <xdr:colOff>500062</xdr:colOff>
      <xdr:row>20</xdr:row>
      <xdr:rowOff>124259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321469</xdr:colOff>
      <xdr:row>4</xdr:row>
      <xdr:rowOff>127907</xdr:rowOff>
    </xdr:from>
    <xdr:to>
      <xdr:col>5</xdr:col>
      <xdr:colOff>181840</xdr:colOff>
      <xdr:row>4</xdr:row>
      <xdr:rowOff>1185059</xdr:rowOff>
    </xdr:to>
    <xdr:sp macro="" textlink="">
      <xdr:nvSpPr>
        <xdr:cNvPr id="3" name="Rectangular Callout 2"/>
        <xdr:cNvSpPr/>
      </xdr:nvSpPr>
      <xdr:spPr>
        <a:xfrm>
          <a:off x="702469" y="1330438"/>
          <a:ext cx="2003496" cy="1057152"/>
        </a:xfrm>
        <a:prstGeom prst="wedgeRectCallout">
          <a:avLst>
            <a:gd name="adj1" fmla="val 12049"/>
            <a:gd name="adj2" fmla="val 67151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/>
            <a:t>Choose your assignment type, enter the total</a:t>
          </a:r>
          <a:r>
            <a:rPr lang="en-US" sz="1400" baseline="0"/>
            <a:t> points available, and the student's score.</a:t>
          </a:r>
          <a:endParaRPr lang="en-US" sz="1400"/>
        </a:p>
      </xdr:txBody>
    </xdr:sp>
    <xdr:clientData/>
  </xdr:twoCellAnchor>
  <xdr:twoCellAnchor>
    <xdr:from>
      <xdr:col>5</xdr:col>
      <xdr:colOff>271318</xdr:colOff>
      <xdr:row>4</xdr:row>
      <xdr:rowOff>122465</xdr:rowOff>
    </xdr:from>
    <xdr:to>
      <xdr:col>7</xdr:col>
      <xdr:colOff>381000</xdr:colOff>
      <xdr:row>4</xdr:row>
      <xdr:rowOff>1172553</xdr:rowOff>
    </xdr:to>
    <xdr:sp macro="" textlink="">
      <xdr:nvSpPr>
        <xdr:cNvPr id="4" name="Rectangular Callout 3"/>
        <xdr:cNvSpPr/>
      </xdr:nvSpPr>
      <xdr:spPr>
        <a:xfrm>
          <a:off x="2866881" y="1194028"/>
          <a:ext cx="1205057" cy="1050088"/>
        </a:xfrm>
        <a:prstGeom prst="wedgeRectCallout">
          <a:avLst>
            <a:gd name="adj1" fmla="val -15329"/>
            <a:gd name="adj2" fmla="val 6678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aseline="0"/>
            <a:t>Identify late assignments.</a:t>
          </a:r>
        </a:p>
      </xdr:txBody>
    </xdr:sp>
    <xdr:clientData/>
  </xdr:twoCellAnchor>
  <xdr:twoCellAnchor>
    <xdr:from>
      <xdr:col>8</xdr:col>
      <xdr:colOff>340864</xdr:colOff>
      <xdr:row>4</xdr:row>
      <xdr:rowOff>193510</xdr:rowOff>
    </xdr:from>
    <xdr:to>
      <xdr:col>11</xdr:col>
      <xdr:colOff>90714</xdr:colOff>
      <xdr:row>4</xdr:row>
      <xdr:rowOff>870844</xdr:rowOff>
    </xdr:to>
    <xdr:sp macro="" textlink="">
      <xdr:nvSpPr>
        <xdr:cNvPr id="5" name="Rectangular Callout 4"/>
        <xdr:cNvSpPr/>
      </xdr:nvSpPr>
      <xdr:spPr>
        <a:xfrm>
          <a:off x="5217664" y="955510"/>
          <a:ext cx="1578650" cy="1059"/>
        </a:xfrm>
        <a:prstGeom prst="wedgeRectCallout">
          <a:avLst>
            <a:gd name="adj1" fmla="val -11601"/>
            <a:gd name="adj2" fmla="val 89688"/>
          </a:avLst>
        </a:prstGeom>
        <a:solidFill>
          <a:srgbClr val="FF00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aseline="0"/>
            <a:t>If the assignment is late, then no credit is earned.</a:t>
          </a:r>
        </a:p>
      </xdr:txBody>
    </xdr:sp>
    <xdr:clientData/>
  </xdr:twoCellAnchor>
  <xdr:twoCellAnchor>
    <xdr:from>
      <xdr:col>11</xdr:col>
      <xdr:colOff>144012</xdr:colOff>
      <xdr:row>4</xdr:row>
      <xdr:rowOff>208328</xdr:rowOff>
    </xdr:from>
    <xdr:to>
      <xdr:col>14</xdr:col>
      <xdr:colOff>196546</xdr:colOff>
      <xdr:row>4</xdr:row>
      <xdr:rowOff>828511</xdr:rowOff>
    </xdr:to>
    <xdr:sp macro="" textlink="">
      <xdr:nvSpPr>
        <xdr:cNvPr id="6" name="Rectangular Callout 5"/>
        <xdr:cNvSpPr/>
      </xdr:nvSpPr>
      <xdr:spPr>
        <a:xfrm>
          <a:off x="6849612" y="951278"/>
          <a:ext cx="1881334" cy="1058"/>
        </a:xfrm>
        <a:prstGeom prst="wedgeRectCallout">
          <a:avLst>
            <a:gd name="adj1" fmla="val -62013"/>
            <a:gd name="adj2" fmla="val 100353"/>
          </a:avLst>
        </a:prstGeom>
        <a:solidFill>
          <a:srgbClr val="00B05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aseline="0"/>
            <a:t>The lowest recordable score is 50% or 1/2 of the points available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3"/>
  <sheetViews>
    <sheetView showGridLines="0" tabSelected="1" topLeftCell="A4" zoomScale="90" zoomScaleNormal="90" workbookViewId="0">
      <selection activeCell="D8" sqref="D8"/>
    </sheetView>
  </sheetViews>
  <sheetFormatPr defaultColWidth="0" defaultRowHeight="15" zeroHeight="1" x14ac:dyDescent="0.25"/>
  <cols>
    <col min="1" max="1" width="3.140625" style="1" customWidth="1"/>
    <col min="2" max="2" width="3.5703125" style="1" customWidth="1"/>
    <col min="3" max="3" width="7.7109375" style="1" customWidth="1"/>
    <col min="4" max="4" width="13.5703125" style="1" customWidth="1"/>
    <col min="5" max="7" width="8.28515625" style="1" customWidth="1"/>
    <col min="8" max="8" width="7.5703125" style="1" customWidth="1"/>
    <col min="9" max="9" width="3.85546875" style="1" customWidth="1"/>
    <col min="10" max="11" width="10.7109375" style="1" customWidth="1"/>
    <col min="12" max="12" width="3" style="1" customWidth="1"/>
    <col min="13" max="16" width="10.7109375" style="1" customWidth="1"/>
    <col min="17" max="17" width="5.5703125" style="1" customWidth="1"/>
    <col min="18" max="23" width="9.140625" style="1" customWidth="1"/>
    <col min="24" max="24" width="9.140625" style="1" hidden="1" customWidth="1"/>
    <col min="25" max="16384" width="9.140625" style="1" hidden="1"/>
  </cols>
  <sheetData>
    <row r="1" spans="1:17" hidden="1" x14ac:dyDescent="0.25">
      <c r="A1" s="3" t="s">
        <v>1</v>
      </c>
      <c r="B1" s="3" t="s">
        <v>2</v>
      </c>
    </row>
    <row r="2" spans="1:17" hidden="1" x14ac:dyDescent="0.25">
      <c r="A2" s="3" t="s">
        <v>3</v>
      </c>
      <c r="B2" s="3" t="s">
        <v>18</v>
      </c>
    </row>
    <row r="3" spans="1:17" ht="18.75" hidden="1" customHeight="1" x14ac:dyDescent="0.3">
      <c r="A3" s="3" t="s">
        <v>4</v>
      </c>
      <c r="C3" s="3" t="s">
        <v>17</v>
      </c>
      <c r="L3" s="10"/>
    </row>
    <row r="4" spans="1:17" ht="50.25" customHeight="1" x14ac:dyDescent="0.25">
      <c r="A4" s="3"/>
      <c r="B4" s="12"/>
      <c r="C4" s="26" t="s">
        <v>19</v>
      </c>
      <c r="D4" s="26"/>
      <c r="E4" s="26"/>
      <c r="F4" s="26"/>
      <c r="G4" s="26"/>
      <c r="J4" s="30" t="s">
        <v>16</v>
      </c>
      <c r="K4" s="30"/>
      <c r="L4" s="30"/>
      <c r="M4" s="30"/>
      <c r="N4" s="30"/>
      <c r="O4" s="30"/>
      <c r="P4" s="30"/>
    </row>
    <row r="5" spans="1:17" ht="94.5" customHeight="1" x14ac:dyDescent="0.3">
      <c r="A5" s="3"/>
      <c r="B5" s="3"/>
      <c r="I5" s="29"/>
      <c r="L5" s="10"/>
    </row>
    <row r="6" spans="1:17" ht="18.75" customHeight="1" thickBot="1" x14ac:dyDescent="0.35">
      <c r="A6" s="3"/>
      <c r="B6" s="3"/>
      <c r="I6" s="29"/>
      <c r="J6" s="24" t="s">
        <v>15</v>
      </c>
      <c r="K6" s="24"/>
      <c r="L6" s="10"/>
      <c r="N6" s="25" t="s">
        <v>14</v>
      </c>
      <c r="O6" s="25"/>
      <c r="P6" s="25"/>
    </row>
    <row r="7" spans="1:17" ht="87" customHeight="1" thickBot="1" x14ac:dyDescent="0.3">
      <c r="B7" s="11"/>
      <c r="C7" s="13" t="s">
        <v>13</v>
      </c>
      <c r="D7" s="13" t="s">
        <v>12</v>
      </c>
      <c r="E7" s="14" t="s">
        <v>11</v>
      </c>
      <c r="F7" s="15" t="s">
        <v>10</v>
      </c>
      <c r="G7" s="14" t="s">
        <v>9</v>
      </c>
      <c r="H7" s="27"/>
      <c r="I7" s="28"/>
      <c r="J7" s="17" t="s">
        <v>20</v>
      </c>
      <c r="K7" s="16" t="s">
        <v>5</v>
      </c>
      <c r="L7" s="18"/>
      <c r="M7" s="19" t="s">
        <v>8</v>
      </c>
      <c r="N7" s="20" t="s">
        <v>7</v>
      </c>
      <c r="O7" s="21" t="s">
        <v>6</v>
      </c>
      <c r="P7" s="22" t="s">
        <v>5</v>
      </c>
      <c r="Q7" s="9"/>
    </row>
    <row r="8" spans="1:17" ht="19.5" customHeight="1" x14ac:dyDescent="0.25">
      <c r="B8" s="23"/>
      <c r="C8" s="8">
        <v>1</v>
      </c>
      <c r="D8" s="32" t="s">
        <v>1</v>
      </c>
      <c r="E8" s="31">
        <v>10</v>
      </c>
      <c r="F8" s="31">
        <v>8</v>
      </c>
      <c r="G8" s="33"/>
      <c r="H8" s="34"/>
      <c r="I8" s="35"/>
      <c r="J8" s="36">
        <f>IF(G8="X",0,F8)</f>
        <v>8</v>
      </c>
      <c r="K8" s="37">
        <f>IF(F8/E8&lt;0.5,0.5*E8,F8)</f>
        <v>8</v>
      </c>
      <c r="L8" s="37"/>
      <c r="M8" s="38">
        <f>SUM($E$8:E8)</f>
        <v>10</v>
      </c>
      <c r="N8" s="39">
        <f>SUM($F$8:F8)/$M8</f>
        <v>0.8</v>
      </c>
      <c r="O8" s="39">
        <f>SUM($J$8:J8)/$M8</f>
        <v>0.8</v>
      </c>
      <c r="P8" s="40">
        <f>SUM($K$8:K8)/$M8</f>
        <v>0.8</v>
      </c>
      <c r="Q8" s="7"/>
    </row>
    <row r="9" spans="1:17" ht="19.5" customHeight="1" x14ac:dyDescent="0.25">
      <c r="B9" s="23"/>
      <c r="C9" s="8">
        <v>2</v>
      </c>
      <c r="D9" s="32" t="s">
        <v>1</v>
      </c>
      <c r="E9" s="31">
        <v>7</v>
      </c>
      <c r="F9" s="31">
        <v>6</v>
      </c>
      <c r="G9" s="33"/>
      <c r="H9" s="34"/>
      <c r="I9" s="35"/>
      <c r="J9" s="41">
        <f t="shared" ref="J9:J19" si="0">IF(G9="X",0,F9)</f>
        <v>6</v>
      </c>
      <c r="K9" s="37">
        <f>IF(E9="","",IF(F9/E9&lt;0.5,0.5*E9,F9))</f>
        <v>6</v>
      </c>
      <c r="L9" s="37"/>
      <c r="M9" s="38">
        <f>SUM($E$8:E9)</f>
        <v>17</v>
      </c>
      <c r="N9" s="39">
        <f>SUM($F$8:F9)/$M9</f>
        <v>0.82352941176470584</v>
      </c>
      <c r="O9" s="39">
        <f>SUM($J$8:J9)/$M9</f>
        <v>0.82352941176470584</v>
      </c>
      <c r="P9" s="40">
        <f>SUM($K$8:K9)/$M9</f>
        <v>0.82352941176470584</v>
      </c>
      <c r="Q9" s="7"/>
    </row>
    <row r="10" spans="1:17" ht="19.5" customHeight="1" x14ac:dyDescent="0.25">
      <c r="B10" s="23"/>
      <c r="C10" s="8">
        <v>3</v>
      </c>
      <c r="D10" s="32" t="s">
        <v>1</v>
      </c>
      <c r="E10" s="31">
        <v>12</v>
      </c>
      <c r="F10" s="31">
        <v>10</v>
      </c>
      <c r="G10" s="33"/>
      <c r="H10" s="34"/>
      <c r="I10" s="35"/>
      <c r="J10" s="41">
        <f t="shared" si="0"/>
        <v>10</v>
      </c>
      <c r="K10" s="37">
        <f t="shared" ref="K10:K19" si="1">IF(E10="","",IF(F10/E10&lt;0.5,0.5*E10,F10))</f>
        <v>10</v>
      </c>
      <c r="L10" s="37"/>
      <c r="M10" s="38">
        <f>SUM($E$8:E10)</f>
        <v>29</v>
      </c>
      <c r="N10" s="39">
        <f>SUM($F$8:F10)/$M10</f>
        <v>0.82758620689655171</v>
      </c>
      <c r="O10" s="39">
        <f>SUM($J$8:J10)/$M10</f>
        <v>0.82758620689655171</v>
      </c>
      <c r="P10" s="40">
        <f>SUM($K$8:K10)/$M10</f>
        <v>0.82758620689655171</v>
      </c>
      <c r="Q10" s="7"/>
    </row>
    <row r="11" spans="1:17" ht="19.5" customHeight="1" x14ac:dyDescent="0.25">
      <c r="B11" s="23"/>
      <c r="C11" s="8">
        <v>4</v>
      </c>
      <c r="D11" s="32" t="s">
        <v>3</v>
      </c>
      <c r="E11" s="31">
        <v>20</v>
      </c>
      <c r="F11" s="31">
        <v>16</v>
      </c>
      <c r="G11" s="33"/>
      <c r="H11" s="34"/>
      <c r="I11" s="35"/>
      <c r="J11" s="41">
        <f t="shared" si="0"/>
        <v>16</v>
      </c>
      <c r="K11" s="37">
        <f t="shared" si="1"/>
        <v>16</v>
      </c>
      <c r="L11" s="37"/>
      <c r="M11" s="38">
        <f>SUM($E$8:E11)</f>
        <v>49</v>
      </c>
      <c r="N11" s="39">
        <f>SUM($F$8:F11)/$M11</f>
        <v>0.81632653061224492</v>
      </c>
      <c r="O11" s="39">
        <f>SUM($J$8:J11)/$M11</f>
        <v>0.81632653061224492</v>
      </c>
      <c r="P11" s="40">
        <f>SUM($K$8:K11)/$M11</f>
        <v>0.81632653061224492</v>
      </c>
      <c r="Q11" s="7"/>
    </row>
    <row r="12" spans="1:17" ht="19.5" customHeight="1" x14ac:dyDescent="0.25">
      <c r="B12" s="23"/>
      <c r="C12" s="8">
        <v>5</v>
      </c>
      <c r="D12" s="32"/>
      <c r="E12" s="31"/>
      <c r="F12" s="31"/>
      <c r="G12" s="33"/>
      <c r="H12" s="34"/>
      <c r="I12" s="35"/>
      <c r="J12" s="41">
        <f t="shared" si="0"/>
        <v>0</v>
      </c>
      <c r="K12" s="37" t="str">
        <f t="shared" si="1"/>
        <v/>
      </c>
      <c r="L12" s="37"/>
      <c r="M12" s="38">
        <f>SUM($E$8:E12)</f>
        <v>49</v>
      </c>
      <c r="N12" s="39">
        <f>SUM($F$8:F12)/$M12</f>
        <v>0.81632653061224492</v>
      </c>
      <c r="O12" s="39">
        <f>SUM($J$8:J12)/$M12</f>
        <v>0.81632653061224492</v>
      </c>
      <c r="P12" s="40">
        <f>SUM($K$8:K12)/$M12</f>
        <v>0.81632653061224492</v>
      </c>
      <c r="Q12" s="7"/>
    </row>
    <row r="13" spans="1:17" ht="19.5" customHeight="1" x14ac:dyDescent="0.25">
      <c r="B13" s="23"/>
      <c r="C13" s="8">
        <v>6</v>
      </c>
      <c r="D13" s="32"/>
      <c r="E13" s="31"/>
      <c r="F13" s="31"/>
      <c r="G13" s="33"/>
      <c r="H13" s="34"/>
      <c r="I13" s="35"/>
      <c r="J13" s="41">
        <f t="shared" si="0"/>
        <v>0</v>
      </c>
      <c r="K13" s="37" t="str">
        <f t="shared" si="1"/>
        <v/>
      </c>
      <c r="L13" s="37"/>
      <c r="M13" s="38">
        <f>SUM($E$8:E13)</f>
        <v>49</v>
      </c>
      <c r="N13" s="39">
        <f>SUM($F$8:F13)/$M13</f>
        <v>0.81632653061224492</v>
      </c>
      <c r="O13" s="39">
        <f>SUM($J$8:J13)/$M13</f>
        <v>0.81632653061224492</v>
      </c>
      <c r="P13" s="40">
        <f>SUM($K$8:K13)/$M13</f>
        <v>0.81632653061224492</v>
      </c>
      <c r="Q13" s="7"/>
    </row>
    <row r="14" spans="1:17" ht="19.5" customHeight="1" x14ac:dyDescent="0.25">
      <c r="B14" s="23"/>
      <c r="C14" s="8">
        <v>7</v>
      </c>
      <c r="D14" s="32"/>
      <c r="E14" s="31"/>
      <c r="F14" s="31"/>
      <c r="G14" s="33"/>
      <c r="H14" s="34"/>
      <c r="I14" s="35"/>
      <c r="J14" s="41">
        <f t="shared" si="0"/>
        <v>0</v>
      </c>
      <c r="K14" s="37" t="str">
        <f t="shared" si="1"/>
        <v/>
      </c>
      <c r="L14" s="37"/>
      <c r="M14" s="38">
        <f>SUM($E$8:E14)</f>
        <v>49</v>
      </c>
      <c r="N14" s="39">
        <f>SUM($F$8:F14)/$M14</f>
        <v>0.81632653061224492</v>
      </c>
      <c r="O14" s="39">
        <f>SUM($J$8:J14)/$M14</f>
        <v>0.81632653061224492</v>
      </c>
      <c r="P14" s="40">
        <f>SUM($K$8:K14)/$M14</f>
        <v>0.81632653061224492</v>
      </c>
      <c r="Q14" s="7"/>
    </row>
    <row r="15" spans="1:17" ht="19.5" customHeight="1" x14ac:dyDescent="0.25">
      <c r="B15" s="23"/>
      <c r="C15" s="8">
        <v>8</v>
      </c>
      <c r="D15" s="32"/>
      <c r="E15" s="31"/>
      <c r="F15" s="31"/>
      <c r="G15" s="33"/>
      <c r="H15" s="34"/>
      <c r="I15" s="35"/>
      <c r="J15" s="41">
        <f t="shared" si="0"/>
        <v>0</v>
      </c>
      <c r="K15" s="37" t="str">
        <f t="shared" si="1"/>
        <v/>
      </c>
      <c r="L15" s="37"/>
      <c r="M15" s="38">
        <f>SUM($E$8:E15)</f>
        <v>49</v>
      </c>
      <c r="N15" s="39">
        <f>SUM($F$8:F15)/$M15</f>
        <v>0.81632653061224492</v>
      </c>
      <c r="O15" s="39">
        <f>SUM($J$8:J15)/$M15</f>
        <v>0.81632653061224492</v>
      </c>
      <c r="P15" s="40">
        <f>SUM($K$8:K15)/$M15</f>
        <v>0.81632653061224492</v>
      </c>
      <c r="Q15" s="7"/>
    </row>
    <row r="16" spans="1:17" ht="19.5" customHeight="1" x14ac:dyDescent="0.25">
      <c r="B16" s="23"/>
      <c r="C16" s="8">
        <v>9</v>
      </c>
      <c r="D16" s="32"/>
      <c r="E16" s="31"/>
      <c r="F16" s="31"/>
      <c r="G16" s="33"/>
      <c r="H16" s="34"/>
      <c r="I16" s="35"/>
      <c r="J16" s="41">
        <f t="shared" si="0"/>
        <v>0</v>
      </c>
      <c r="K16" s="37" t="str">
        <f t="shared" si="1"/>
        <v/>
      </c>
      <c r="L16" s="37"/>
      <c r="M16" s="38">
        <f>SUM($E$8:E16)</f>
        <v>49</v>
      </c>
      <c r="N16" s="39">
        <f>SUM($F$8:F16)/$M16</f>
        <v>0.81632653061224492</v>
      </c>
      <c r="O16" s="39">
        <f>SUM($J$8:J16)/$M16</f>
        <v>0.81632653061224492</v>
      </c>
      <c r="P16" s="40">
        <f>SUM($K$8:K16)/$M16</f>
        <v>0.81632653061224492</v>
      </c>
      <c r="Q16" s="7"/>
    </row>
    <row r="17" spans="2:17" ht="19.5" customHeight="1" x14ac:dyDescent="0.25">
      <c r="B17" s="23"/>
      <c r="C17" s="8">
        <v>10</v>
      </c>
      <c r="D17" s="32"/>
      <c r="E17" s="31"/>
      <c r="F17" s="31"/>
      <c r="G17" s="33"/>
      <c r="H17" s="34"/>
      <c r="I17" s="35"/>
      <c r="J17" s="41">
        <f t="shared" si="0"/>
        <v>0</v>
      </c>
      <c r="K17" s="37" t="str">
        <f t="shared" si="1"/>
        <v/>
      </c>
      <c r="L17" s="37"/>
      <c r="M17" s="38">
        <f>SUM($E$8:E17)</f>
        <v>49</v>
      </c>
      <c r="N17" s="39">
        <f>SUM($F$8:F17)/$M17</f>
        <v>0.81632653061224492</v>
      </c>
      <c r="O17" s="39">
        <f>SUM($J$8:J17)/$M17</f>
        <v>0.81632653061224492</v>
      </c>
      <c r="P17" s="40">
        <f>SUM($K$8:K17)/$M17</f>
        <v>0.81632653061224492</v>
      </c>
      <c r="Q17" s="7"/>
    </row>
    <row r="18" spans="2:17" ht="19.5" customHeight="1" x14ac:dyDescent="0.25">
      <c r="B18" s="23"/>
      <c r="C18" s="8">
        <v>11</v>
      </c>
      <c r="D18" s="32"/>
      <c r="E18" s="31"/>
      <c r="F18" s="31"/>
      <c r="G18" s="33"/>
      <c r="H18" s="34"/>
      <c r="I18" s="35"/>
      <c r="J18" s="41">
        <f t="shared" si="0"/>
        <v>0</v>
      </c>
      <c r="K18" s="37" t="str">
        <f t="shared" si="1"/>
        <v/>
      </c>
      <c r="L18" s="37"/>
      <c r="M18" s="38">
        <f>SUM($E$8:E18)</f>
        <v>49</v>
      </c>
      <c r="N18" s="39">
        <f>SUM($F$8:F18)/$M18</f>
        <v>0.81632653061224492</v>
      </c>
      <c r="O18" s="39">
        <f>SUM($J$8:J18)/$M18</f>
        <v>0.81632653061224492</v>
      </c>
      <c r="P18" s="40">
        <f>SUM($K$8:K18)/$M18</f>
        <v>0.81632653061224492</v>
      </c>
      <c r="Q18" s="7"/>
    </row>
    <row r="19" spans="2:17" ht="19.5" customHeight="1" x14ac:dyDescent="0.25">
      <c r="B19" s="23"/>
      <c r="C19" s="8">
        <v>12</v>
      </c>
      <c r="D19" s="32"/>
      <c r="E19" s="31"/>
      <c r="F19" s="31"/>
      <c r="G19" s="33"/>
      <c r="H19" s="34"/>
      <c r="I19" s="35"/>
      <c r="J19" s="41">
        <f t="shared" si="0"/>
        <v>0</v>
      </c>
      <c r="K19" s="37" t="str">
        <f t="shared" si="1"/>
        <v/>
      </c>
      <c r="L19" s="37"/>
      <c r="M19" s="38">
        <f>SUM($E$8:E19)</f>
        <v>49</v>
      </c>
      <c r="N19" s="39">
        <f>SUM($F$8:F19)/$M19</f>
        <v>0.81632653061224492</v>
      </c>
      <c r="O19" s="39">
        <f>SUM($J$8:J19)/$M19</f>
        <v>0.81632653061224492</v>
      </c>
      <c r="P19" s="40">
        <f>SUM($K$8:K19)/$M19</f>
        <v>0.81632653061224492</v>
      </c>
      <c r="Q19" s="7"/>
    </row>
    <row r="20" spans="2:17" ht="15.75" thickBot="1" x14ac:dyDescent="0.3">
      <c r="C20" s="6"/>
      <c r="D20" s="5"/>
      <c r="E20" s="5"/>
      <c r="F20" s="5"/>
      <c r="G20" s="5"/>
      <c r="H20" s="5"/>
      <c r="I20" s="5"/>
      <c r="J20" s="4"/>
      <c r="K20" s="4"/>
      <c r="L20" s="3"/>
    </row>
    <row r="21" spans="2:17" ht="16.5" thickTop="1" x14ac:dyDescent="0.25">
      <c r="D21" s="42" t="s">
        <v>0</v>
      </c>
      <c r="E21" s="43">
        <f>SUM(E8:E19)</f>
        <v>49</v>
      </c>
      <c r="F21" s="44">
        <f>SUM(F8:F19)</f>
        <v>40</v>
      </c>
      <c r="G21" s="44"/>
      <c r="H21" s="44"/>
      <c r="I21" s="44"/>
      <c r="J21" s="44">
        <f>SUM(J8:J19)</f>
        <v>40</v>
      </c>
      <c r="K21" s="44">
        <f>SUM(K8:K19)</f>
        <v>40</v>
      </c>
    </row>
    <row r="22" spans="2:17" hidden="1" x14ac:dyDescent="0.25">
      <c r="F22" s="2">
        <f>F21/$E$21</f>
        <v>0.81632653061224492</v>
      </c>
      <c r="G22" s="2"/>
      <c r="H22" s="2"/>
      <c r="I22" s="2"/>
      <c r="J22" s="2">
        <f>J21/$E$21</f>
        <v>0.81632653061224492</v>
      </c>
      <c r="K22" s="2">
        <f>K21/$E$21</f>
        <v>0.81632653061224492</v>
      </c>
    </row>
    <row r="23" spans="2:17" x14ac:dyDescent="0.25"/>
  </sheetData>
  <sheetProtection sheet="1" objects="1" scenarios="1" selectLockedCells="1"/>
  <mergeCells count="4">
    <mergeCell ref="J4:P4"/>
    <mergeCell ref="J6:K6"/>
    <mergeCell ref="N6:P6"/>
    <mergeCell ref="C4:G4"/>
  </mergeCells>
  <conditionalFormatting sqref="F21 J21:K21">
    <cfRule type="expression" dxfId="3" priority="4">
      <formula>IF(#REF!="x",1,0)</formula>
    </cfRule>
  </conditionalFormatting>
  <conditionalFormatting sqref="B8:B19">
    <cfRule type="cellIs" dxfId="2" priority="3" operator="equal">
      <formula>"yes"</formula>
    </cfRule>
  </conditionalFormatting>
  <conditionalFormatting sqref="J8:J19">
    <cfRule type="cellIs" dxfId="1" priority="2" operator="notEqual">
      <formula>F8</formula>
    </cfRule>
  </conditionalFormatting>
  <conditionalFormatting sqref="K8:K19">
    <cfRule type="cellIs" dxfId="0" priority="1" operator="notEqual">
      <formula>F8</formula>
    </cfRule>
  </conditionalFormatting>
  <dataValidations count="2">
    <dataValidation type="list" allowBlank="1" showInputMessage="1" showErrorMessage="1" sqref="D8:D19">
      <formula1>$A$1:$A$3</formula1>
    </dataValidation>
    <dataValidation type="list" allowBlank="1" showInputMessage="1" showErrorMessage="1" sqref="G8:G19">
      <formula1>$C$2:$C$3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in Progress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Janezic</dc:creator>
  <cp:lastModifiedBy>School District U46</cp:lastModifiedBy>
  <dcterms:created xsi:type="dcterms:W3CDTF">2013-04-30T01:46:15Z</dcterms:created>
  <dcterms:modified xsi:type="dcterms:W3CDTF">2013-04-30T17:30:22Z</dcterms:modified>
</cp:coreProperties>
</file>